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kuya\Documents\郁弥フォルダ\4.ブログ\計算シート\"/>
    </mc:Choice>
  </mc:AlternateContent>
  <xr:revisionPtr revIDLastSave="0" documentId="13_ncr:1_{05D118A6-CB72-436B-8CE1-79FF4D8483E2}" xr6:coauthVersionLast="47" xr6:coauthVersionMax="47" xr10:uidLastSave="{00000000-0000-0000-0000-000000000000}"/>
  <bookViews>
    <workbookView xWindow="-110" yWindow="-110" windowWidth="19420" windowHeight="10300" xr2:uid="{ED72B949-34AB-4470-9904-95E47033EDB4}"/>
  </bookViews>
  <sheets>
    <sheet name="片持ち梁用ボルトにかかる荷重計算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4" i="4" l="1"/>
  <c r="H13" i="4"/>
  <c r="J13" i="4" s="1"/>
  <c r="H12" i="4"/>
  <c r="J12" i="4" s="1"/>
  <c r="H11" i="4"/>
  <c r="J11" i="4" s="1"/>
  <c r="H10" i="4"/>
  <c r="J10" i="4" s="1"/>
  <c r="H9" i="4"/>
  <c r="J9" i="4" s="1"/>
</calcChain>
</file>

<file path=xl/sharedStrings.xml><?xml version="1.0" encoding="utf-8"?>
<sst xmlns="http://schemas.openxmlformats.org/spreadsheetml/2006/main" count="18" uniqueCount="17">
  <si>
    <t>荷重P</t>
    <rPh sb="0" eb="2">
      <t>カジュウ</t>
    </rPh>
    <phoneticPr fontId="1"/>
  </si>
  <si>
    <t>kg</t>
    <phoneticPr fontId="1"/>
  </si>
  <si>
    <t>N</t>
    <phoneticPr fontId="1"/>
  </si>
  <si>
    <t>距離L</t>
    <rPh sb="0" eb="2">
      <t>キョリ</t>
    </rPh>
    <phoneticPr fontId="1"/>
  </si>
  <si>
    <t>mm</t>
    <phoneticPr fontId="1"/>
  </si>
  <si>
    <t>列</t>
    <rPh sb="0" eb="1">
      <t>レツ</t>
    </rPh>
    <phoneticPr fontId="1"/>
  </si>
  <si>
    <t>ボルト列数X</t>
    <rPh sb="3" eb="4">
      <t>レツ</t>
    </rPh>
    <rPh sb="4" eb="5">
      <t>スウ</t>
    </rPh>
    <phoneticPr fontId="1"/>
  </si>
  <si>
    <t>本</t>
    <rPh sb="0" eb="1">
      <t>ホン</t>
    </rPh>
    <phoneticPr fontId="1"/>
  </si>
  <si>
    <t>距離ℓ1</t>
    <rPh sb="0" eb="2">
      <t>キョリ</t>
    </rPh>
    <phoneticPr fontId="1"/>
  </si>
  <si>
    <r>
      <t>荷重F</t>
    </r>
    <r>
      <rPr>
        <b/>
        <vertAlign val="subscript"/>
        <sz val="11"/>
        <color theme="1"/>
        <rFont val="游ゴシック"/>
        <family val="3"/>
        <charset val="128"/>
        <scheme val="minor"/>
      </rPr>
      <t>1</t>
    </r>
    <rPh sb="0" eb="2">
      <t>カジュウ</t>
    </rPh>
    <phoneticPr fontId="1"/>
  </si>
  <si>
    <t>　・ボルト列数を増やす</t>
    <rPh sb="5" eb="6">
      <t>レツ</t>
    </rPh>
    <rPh sb="6" eb="7">
      <t>スウ</t>
    </rPh>
    <rPh sb="8" eb="9">
      <t>フ</t>
    </rPh>
    <phoneticPr fontId="1"/>
  </si>
  <si>
    <t>　・距離ℓ1を長くする</t>
    <rPh sb="2" eb="4">
      <t>キョリ</t>
    </rPh>
    <rPh sb="7" eb="8">
      <t>ナガ</t>
    </rPh>
    <phoneticPr fontId="1"/>
  </si>
  <si>
    <t>ボルト縦本数Y</t>
    <rPh sb="3" eb="4">
      <t>タテ</t>
    </rPh>
    <rPh sb="4" eb="6">
      <t>ホンスウ</t>
    </rPh>
    <phoneticPr fontId="1"/>
  </si>
  <si>
    <t>　荷重を小さくするには</t>
    <rPh sb="1" eb="3">
      <t>カジュウ</t>
    </rPh>
    <rPh sb="4" eb="5">
      <t>チイ</t>
    </rPh>
    <phoneticPr fontId="1"/>
  </si>
  <si>
    <t>片持ち梁におけるボルトの荷重計算</t>
    <rPh sb="0" eb="2">
      <t>カタモ</t>
    </rPh>
    <rPh sb="3" eb="4">
      <t>ハリ</t>
    </rPh>
    <rPh sb="12" eb="14">
      <t>カジュウ</t>
    </rPh>
    <rPh sb="14" eb="16">
      <t>ケイサン</t>
    </rPh>
    <phoneticPr fontId="1"/>
  </si>
  <si>
    <t>ver.0</t>
    <phoneticPr fontId="1"/>
  </si>
  <si>
    <t>入力してください。</t>
    <rPh sb="0" eb="2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</si>
</sst>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vertAlign val="subscript"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2" borderId="0" xfId="0" applyFill="1">
      <alignment vertical="center"/>
    </xf>
    <xf numFmtId="0" fontId="4" fillId="0" borderId="0" xfId="0" applyFont="1">
      <alignment vertical="center"/>
    </xf>
    <xf numFmtId="0" fontId="2" fillId="3" borderId="8" xfId="0" applyFont="1" applyFill="1" applyBorder="1">
      <alignment vertical="center"/>
    </xf>
    <xf numFmtId="0" fontId="0" fillId="4" borderId="1" xfId="0" applyFill="1" applyBorder="1">
      <alignment vertical="center"/>
    </xf>
    <xf numFmtId="0" fontId="0" fillId="4" borderId="4" xfId="0" applyFill="1" applyBorder="1">
      <alignment vertical="center"/>
    </xf>
    <xf numFmtId="0" fontId="2" fillId="4" borderId="7" xfId="0" applyFont="1" applyFill="1" applyBorder="1">
      <alignment vertical="center"/>
    </xf>
    <xf numFmtId="0" fontId="0" fillId="4" borderId="3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9" xfId="0" applyFill="1" applyBorder="1">
      <alignment vertical="center"/>
    </xf>
    <xf numFmtId="0" fontId="5" fillId="0" borderId="0" xfId="0" applyFont="1">
      <alignment vertical="center"/>
    </xf>
    <xf numFmtId="0" fontId="0" fillId="2" borderId="2" xfId="0" applyFill="1" applyBorder="1" applyProtection="1">
      <alignment vertical="center"/>
      <protection locked="0"/>
    </xf>
    <xf numFmtId="0" fontId="0" fillId="2" borderId="5" xfId="0" applyFill="1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</cellXfs>
  <cellStyles count="1">
    <cellStyle name="標準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4</xdr:row>
      <xdr:rowOff>38100</xdr:rowOff>
    </xdr:from>
    <xdr:to>
      <xdr:col>4</xdr:col>
      <xdr:colOff>252293</xdr:colOff>
      <xdr:row>15</xdr:row>
      <xdr:rowOff>31750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77DFD8C-1FCB-4099-93A4-8A68FE697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200" y="723900"/>
          <a:ext cx="2563693" cy="2527300"/>
        </a:xfrm>
        <a:prstGeom prst="rect">
          <a:avLst/>
        </a:prstGeom>
      </xdr:spPr>
    </xdr:pic>
    <xdr:clientData/>
  </xdr:twoCellAnchor>
  <xdr:twoCellAnchor>
    <xdr:from>
      <xdr:col>0</xdr:col>
      <xdr:colOff>533400</xdr:colOff>
      <xdr:row>4</xdr:row>
      <xdr:rowOff>120650</xdr:rowOff>
    </xdr:from>
    <xdr:to>
      <xdr:col>1</xdr:col>
      <xdr:colOff>165100</xdr:colOff>
      <xdr:row>6</xdr:row>
      <xdr:rowOff>88900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A9C7C9D5-16F3-41DC-9C04-3DBCAF55BC64}"/>
            </a:ext>
          </a:extLst>
        </xdr:cNvPr>
        <xdr:cNvSpPr/>
      </xdr:nvSpPr>
      <xdr:spPr>
        <a:xfrm>
          <a:off x="533400" y="806450"/>
          <a:ext cx="292100" cy="4254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169052</xdr:colOff>
      <xdr:row>5</xdr:row>
      <xdr:rowOff>170088</xdr:rowOff>
    </xdr:from>
    <xdr:to>
      <xdr:col>3</xdr:col>
      <xdr:colOff>595898</xdr:colOff>
      <xdr:row>6</xdr:row>
      <xdr:rowOff>61743</xdr:rowOff>
    </xdr:to>
    <xdr:sp macro="" textlink="">
      <xdr:nvSpPr>
        <xdr:cNvPr id="4" name="矢印: 右 3">
          <a:extLst>
            <a:ext uri="{FF2B5EF4-FFF2-40B4-BE49-F238E27FC236}">
              <a16:creationId xmlns:a16="http://schemas.microsoft.com/office/drawing/2014/main" id="{C9431ACB-E8D5-4E84-B33A-02605402F6D1}"/>
            </a:ext>
          </a:extLst>
        </xdr:cNvPr>
        <xdr:cNvSpPr/>
      </xdr:nvSpPr>
      <xdr:spPr>
        <a:xfrm rot="9946218">
          <a:off x="2150252" y="1084488"/>
          <a:ext cx="426846" cy="120255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255626</xdr:colOff>
      <xdr:row>7</xdr:row>
      <xdr:rowOff>94660</xdr:rowOff>
    </xdr:from>
    <xdr:to>
      <xdr:col>3</xdr:col>
      <xdr:colOff>604310</xdr:colOff>
      <xdr:row>7</xdr:row>
      <xdr:rowOff>215892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C406C077-977E-4C25-B7E5-C1B06F4A08B4}"/>
            </a:ext>
          </a:extLst>
        </xdr:cNvPr>
        <xdr:cNvSpPr/>
      </xdr:nvSpPr>
      <xdr:spPr>
        <a:xfrm rot="9946218">
          <a:off x="2236826" y="1466260"/>
          <a:ext cx="348684" cy="121232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435534</xdr:colOff>
      <xdr:row>13</xdr:row>
      <xdr:rowOff>2713</xdr:rowOff>
    </xdr:from>
    <xdr:to>
      <xdr:col>3</xdr:col>
      <xdr:colOff>609129</xdr:colOff>
      <xdr:row>13</xdr:row>
      <xdr:rowOff>123945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A1C9E21B-95FF-4532-9ED8-D42DF8DD8ED1}"/>
            </a:ext>
          </a:extLst>
        </xdr:cNvPr>
        <xdr:cNvSpPr/>
      </xdr:nvSpPr>
      <xdr:spPr>
        <a:xfrm rot="9946218">
          <a:off x="2416734" y="2745913"/>
          <a:ext cx="173595" cy="121232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369094</xdr:colOff>
      <xdr:row>3</xdr:row>
      <xdr:rowOff>103188</xdr:rowOff>
    </xdr:from>
    <xdr:to>
      <xdr:col>1</xdr:col>
      <xdr:colOff>31751</xdr:colOff>
      <xdr:row>4</xdr:row>
      <xdr:rowOff>146844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5154108-C6D1-42C9-AA3C-BB77FE2A62A9}"/>
            </a:ext>
          </a:extLst>
        </xdr:cNvPr>
        <xdr:cNvSpPr txBox="1"/>
      </xdr:nvSpPr>
      <xdr:spPr>
        <a:xfrm>
          <a:off x="369094" y="560388"/>
          <a:ext cx="323057" cy="2722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P</a:t>
          </a:r>
          <a:endParaRPr kumimoji="1" lang="ja-JP" altLang="en-US" sz="1100"/>
        </a:p>
      </xdr:txBody>
    </xdr:sp>
    <xdr:clientData/>
  </xdr:twoCellAnchor>
  <xdr:twoCellAnchor>
    <xdr:from>
      <xdr:col>1</xdr:col>
      <xdr:colOff>7938</xdr:colOff>
      <xdr:row>2</xdr:row>
      <xdr:rowOff>47625</xdr:rowOff>
    </xdr:from>
    <xdr:to>
      <xdr:col>3</xdr:col>
      <xdr:colOff>623094</xdr:colOff>
      <xdr:row>3</xdr:row>
      <xdr:rowOff>182563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F5D20D4F-AD14-4211-AE3B-CABDA4D04C06}"/>
            </a:ext>
          </a:extLst>
        </xdr:cNvPr>
        <xdr:cNvCxnSpPr/>
      </xdr:nvCxnSpPr>
      <xdr:spPr>
        <a:xfrm flipV="1">
          <a:off x="668338" y="276225"/>
          <a:ext cx="1935956" cy="36353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615156</xdr:colOff>
      <xdr:row>1</xdr:row>
      <xdr:rowOff>218281</xdr:rowOff>
    </xdr:from>
    <xdr:to>
      <xdr:col>3</xdr:col>
      <xdr:colOff>615156</xdr:colOff>
      <xdr:row>4</xdr:row>
      <xdr:rowOff>170656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C3AAA7A6-3324-44BF-AB73-A6D65F634576}"/>
            </a:ext>
          </a:extLst>
        </xdr:cNvPr>
        <xdr:cNvCxnSpPr/>
      </xdr:nvCxnSpPr>
      <xdr:spPr>
        <a:xfrm>
          <a:off x="2596356" y="218281"/>
          <a:ext cx="0" cy="638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17462</xdr:colOff>
      <xdr:row>3</xdr:row>
      <xdr:rowOff>80962</xdr:rowOff>
    </xdr:from>
    <xdr:to>
      <xdr:col>1</xdr:col>
      <xdr:colOff>17462</xdr:colOff>
      <xdr:row>6</xdr:row>
      <xdr:rowOff>61118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F61B6B7B-126E-47CC-A0EE-89BD9110ED84}"/>
            </a:ext>
          </a:extLst>
        </xdr:cNvPr>
        <xdr:cNvCxnSpPr/>
      </xdr:nvCxnSpPr>
      <xdr:spPr>
        <a:xfrm>
          <a:off x="677862" y="538162"/>
          <a:ext cx="0" cy="66595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628651</xdr:colOff>
      <xdr:row>2</xdr:row>
      <xdr:rowOff>21431</xdr:rowOff>
    </xdr:from>
    <xdr:to>
      <xdr:col>2</xdr:col>
      <xdr:colOff>555625</xdr:colOff>
      <xdr:row>3</xdr:row>
      <xdr:rowOff>65088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3BBA189-A243-4C2C-9D89-DCF6FDEF91A3}"/>
            </a:ext>
          </a:extLst>
        </xdr:cNvPr>
        <xdr:cNvSpPr txBox="1"/>
      </xdr:nvSpPr>
      <xdr:spPr>
        <a:xfrm rot="20888921">
          <a:off x="1289051" y="250031"/>
          <a:ext cx="587374" cy="2722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L</a:t>
          </a:r>
          <a:endParaRPr kumimoji="1" lang="ja-JP" altLang="en-US" sz="1100"/>
        </a:p>
      </xdr:txBody>
    </xdr:sp>
    <xdr:clientData/>
  </xdr:twoCellAnchor>
  <xdr:twoCellAnchor>
    <xdr:from>
      <xdr:col>4</xdr:col>
      <xdr:colOff>129088</xdr:colOff>
      <xdr:row>5</xdr:row>
      <xdr:rowOff>158750</xdr:rowOff>
    </xdr:from>
    <xdr:to>
      <xdr:col>5</xdr:col>
      <xdr:colOff>631658</xdr:colOff>
      <xdr:row>5</xdr:row>
      <xdr:rowOff>158750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13DE750D-6A52-44C5-92BD-B69A11652D8E}"/>
            </a:ext>
          </a:extLst>
        </xdr:cNvPr>
        <xdr:cNvCxnSpPr/>
      </xdr:nvCxnSpPr>
      <xdr:spPr>
        <a:xfrm>
          <a:off x="2770688" y="1073150"/>
          <a:ext cx="116297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132556</xdr:colOff>
      <xdr:row>13</xdr:row>
      <xdr:rowOff>41275</xdr:rowOff>
    </xdr:from>
    <xdr:to>
      <xdr:col>4</xdr:col>
      <xdr:colOff>422274</xdr:colOff>
      <xdr:row>13</xdr:row>
      <xdr:rowOff>41275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8C77DFFC-52CA-46CF-9ABD-955F430F7123}"/>
            </a:ext>
          </a:extLst>
        </xdr:cNvPr>
        <xdr:cNvCxnSpPr/>
      </xdr:nvCxnSpPr>
      <xdr:spPr>
        <a:xfrm>
          <a:off x="2774156" y="2784475"/>
          <a:ext cx="28971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119856</xdr:colOff>
      <xdr:row>7</xdr:row>
      <xdr:rowOff>123825</xdr:rowOff>
    </xdr:from>
    <xdr:to>
      <xdr:col>5</xdr:col>
      <xdr:colOff>320842</xdr:colOff>
      <xdr:row>7</xdr:row>
      <xdr:rowOff>123825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E2D9310F-3885-4FAF-8E55-B5916BA473CD}"/>
            </a:ext>
          </a:extLst>
        </xdr:cNvPr>
        <xdr:cNvCxnSpPr/>
      </xdr:nvCxnSpPr>
      <xdr:spPr>
        <a:xfrm>
          <a:off x="2761456" y="1495425"/>
          <a:ext cx="861386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274594</xdr:colOff>
      <xdr:row>7</xdr:row>
      <xdr:rowOff>141329</xdr:rowOff>
    </xdr:from>
    <xdr:to>
      <xdr:col>5</xdr:col>
      <xdr:colOff>274594</xdr:colOff>
      <xdr:row>13</xdr:row>
      <xdr:rowOff>120315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3447C46D-0147-4D59-91E5-7750BAEE37F4}"/>
            </a:ext>
          </a:extLst>
        </xdr:cNvPr>
        <xdr:cNvCxnSpPr/>
      </xdr:nvCxnSpPr>
      <xdr:spPr>
        <a:xfrm>
          <a:off x="3576594" y="1512929"/>
          <a:ext cx="0" cy="1350586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163893</xdr:colOff>
      <xdr:row>11</xdr:row>
      <xdr:rowOff>172119</xdr:rowOff>
    </xdr:from>
    <xdr:to>
      <xdr:col>4</xdr:col>
      <xdr:colOff>392493</xdr:colOff>
      <xdr:row>13</xdr:row>
      <xdr:rowOff>34800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7CAEC16-ECF3-40AB-A6C1-9230A6DF7D96}"/>
            </a:ext>
          </a:extLst>
        </xdr:cNvPr>
        <xdr:cNvSpPr txBox="1"/>
      </xdr:nvSpPr>
      <xdr:spPr>
        <a:xfrm rot="16200000">
          <a:off x="2759852" y="2503760"/>
          <a:ext cx="31988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ℓ</a:t>
          </a:r>
          <a:r>
            <a:rPr kumimoji="1" lang="en-US" altLang="ja-JP" sz="1100" baseline="-25000"/>
            <a:t>Y</a:t>
          </a:r>
          <a:endParaRPr kumimoji="1" lang="ja-JP" altLang="en-US" sz="1100" baseline="-25000"/>
        </a:p>
      </xdr:txBody>
    </xdr:sp>
    <xdr:clientData/>
  </xdr:twoCellAnchor>
  <xdr:twoCellAnchor>
    <xdr:from>
      <xdr:col>5</xdr:col>
      <xdr:colOff>42239</xdr:colOff>
      <xdr:row>9</xdr:row>
      <xdr:rowOff>168692</xdr:rowOff>
    </xdr:from>
    <xdr:to>
      <xdr:col>5</xdr:col>
      <xdr:colOff>262902</xdr:colOff>
      <xdr:row>11</xdr:row>
      <xdr:rowOff>34297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71E51ADA-D119-4663-8892-401DC558A0EF}"/>
            </a:ext>
          </a:extLst>
        </xdr:cNvPr>
        <xdr:cNvSpPr txBox="1"/>
      </xdr:nvSpPr>
      <xdr:spPr>
        <a:xfrm rot="16200000">
          <a:off x="3293168" y="2048563"/>
          <a:ext cx="322805" cy="2206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ℓ</a:t>
          </a:r>
          <a:r>
            <a:rPr kumimoji="1" lang="en-US" altLang="ja-JP" sz="1100" baseline="-25000"/>
            <a:t>2</a:t>
          </a:r>
          <a:endParaRPr kumimoji="1" lang="ja-JP" altLang="en-US" sz="1100" baseline="-25000"/>
        </a:p>
      </xdr:txBody>
    </xdr:sp>
    <xdr:clientData/>
  </xdr:twoCellAnchor>
  <xdr:twoCellAnchor>
    <xdr:from>
      <xdr:col>4</xdr:col>
      <xdr:colOff>130174</xdr:colOff>
      <xdr:row>13</xdr:row>
      <xdr:rowOff>126206</xdr:rowOff>
    </xdr:from>
    <xdr:to>
      <xdr:col>6</xdr:col>
      <xdr:colOff>66842</xdr:colOff>
      <xdr:row>13</xdr:row>
      <xdr:rowOff>126206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E9A6A323-F248-4470-88B1-6A5370F85D0D}"/>
            </a:ext>
          </a:extLst>
        </xdr:cNvPr>
        <xdr:cNvCxnSpPr/>
      </xdr:nvCxnSpPr>
      <xdr:spPr>
        <a:xfrm>
          <a:off x="2771774" y="2869406"/>
          <a:ext cx="125746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388936</xdr:colOff>
      <xdr:row>12</xdr:row>
      <xdr:rowOff>206374</xdr:rowOff>
    </xdr:from>
    <xdr:to>
      <xdr:col>4</xdr:col>
      <xdr:colOff>388936</xdr:colOff>
      <xdr:row>13</xdr:row>
      <xdr:rowOff>214312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A5B8A6E6-A82C-4650-943F-3979580F2B51}"/>
            </a:ext>
          </a:extLst>
        </xdr:cNvPr>
        <xdr:cNvCxnSpPr/>
      </xdr:nvCxnSpPr>
      <xdr:spPr>
        <a:xfrm>
          <a:off x="3030536" y="2720974"/>
          <a:ext cx="0" cy="23653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387684</xdr:colOff>
      <xdr:row>12</xdr:row>
      <xdr:rowOff>70184</xdr:rowOff>
    </xdr:from>
    <xdr:to>
      <xdr:col>4</xdr:col>
      <xdr:colOff>387684</xdr:colOff>
      <xdr:row>13</xdr:row>
      <xdr:rowOff>40105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81ACCA51-D1A5-4054-99BA-71B29DAD8C70}"/>
            </a:ext>
          </a:extLst>
        </xdr:cNvPr>
        <xdr:cNvCxnSpPr/>
      </xdr:nvCxnSpPr>
      <xdr:spPr>
        <a:xfrm>
          <a:off x="3029284" y="2584784"/>
          <a:ext cx="0" cy="19852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386347</xdr:colOff>
      <xdr:row>13</xdr:row>
      <xdr:rowOff>132347</xdr:rowOff>
    </xdr:from>
    <xdr:to>
      <xdr:col>4</xdr:col>
      <xdr:colOff>386347</xdr:colOff>
      <xdr:row>14</xdr:row>
      <xdr:rowOff>43447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A81D94B3-8895-45EF-888F-5365750264D6}"/>
            </a:ext>
          </a:extLst>
        </xdr:cNvPr>
        <xdr:cNvCxnSpPr/>
      </xdr:nvCxnSpPr>
      <xdr:spPr>
        <a:xfrm flipV="1">
          <a:off x="3027947" y="2875547"/>
          <a:ext cx="0" cy="152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540625</xdr:colOff>
      <xdr:row>5</xdr:row>
      <xdr:rowOff>153736</xdr:rowOff>
    </xdr:from>
    <xdr:to>
      <xdr:col>5</xdr:col>
      <xdr:colOff>540625</xdr:colOff>
      <xdr:row>13</xdr:row>
      <xdr:rowOff>122320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D0CF0911-720B-43E2-B3ED-50FAA3928197}"/>
            </a:ext>
          </a:extLst>
        </xdr:cNvPr>
        <xdr:cNvCxnSpPr/>
      </xdr:nvCxnSpPr>
      <xdr:spPr>
        <a:xfrm>
          <a:off x="3842625" y="1068136"/>
          <a:ext cx="0" cy="1797384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318298</xdr:colOff>
      <xdr:row>8</xdr:row>
      <xdr:rowOff>113882</xdr:rowOff>
    </xdr:from>
    <xdr:to>
      <xdr:col>5</xdr:col>
      <xdr:colOff>538961</xdr:colOff>
      <xdr:row>9</xdr:row>
      <xdr:rowOff>206751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8EE63F2B-DAE5-4907-BDE5-C4F8CBC2A134}"/>
            </a:ext>
          </a:extLst>
        </xdr:cNvPr>
        <xdr:cNvSpPr txBox="1"/>
      </xdr:nvSpPr>
      <xdr:spPr>
        <a:xfrm rot="16200000">
          <a:off x="3569895" y="1764485"/>
          <a:ext cx="321469" cy="2206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ℓ</a:t>
          </a:r>
          <a:r>
            <a:rPr kumimoji="1" lang="en-US" altLang="ja-JP" sz="1100" baseline="-25000"/>
            <a:t>1</a:t>
          </a:r>
          <a:endParaRPr kumimoji="1" lang="ja-JP" altLang="en-US" sz="1100" baseline="-25000"/>
        </a:p>
      </xdr:txBody>
    </xdr:sp>
    <xdr:clientData/>
  </xdr:twoCellAnchor>
  <xdr:twoCellAnchor>
    <xdr:from>
      <xdr:col>3</xdr:col>
      <xdr:colOff>174943</xdr:colOff>
      <xdr:row>12</xdr:row>
      <xdr:rowOff>221853</xdr:rowOff>
    </xdr:from>
    <xdr:to>
      <xdr:col>3</xdr:col>
      <xdr:colOff>497999</xdr:colOff>
      <xdr:row>13</xdr:row>
      <xdr:rowOff>220266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B0825F32-8937-4104-BD22-166D4B7C752F}"/>
            </a:ext>
          </a:extLst>
        </xdr:cNvPr>
        <xdr:cNvSpPr txBox="1"/>
      </xdr:nvSpPr>
      <xdr:spPr>
        <a:xfrm>
          <a:off x="2156143" y="2736453"/>
          <a:ext cx="323056" cy="2270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F</a:t>
          </a:r>
          <a:r>
            <a:rPr kumimoji="1" lang="en-US" altLang="ja-JP" sz="1100" baseline="-25000"/>
            <a:t>Y</a:t>
          </a:r>
          <a:endParaRPr kumimoji="1" lang="ja-JP" altLang="en-US" sz="1100" baseline="-25000"/>
        </a:p>
      </xdr:txBody>
    </xdr:sp>
    <xdr:clientData/>
  </xdr:twoCellAnchor>
  <xdr:twoCellAnchor>
    <xdr:from>
      <xdr:col>3</xdr:col>
      <xdr:colOff>27306</xdr:colOff>
      <xdr:row>7</xdr:row>
      <xdr:rowOff>113904</xdr:rowOff>
    </xdr:from>
    <xdr:to>
      <xdr:col>3</xdr:col>
      <xdr:colOff>350362</xdr:colOff>
      <xdr:row>8</xdr:row>
      <xdr:rowOff>112316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2039DBA0-00BE-47E6-AC0F-71EF35855FEC}"/>
            </a:ext>
          </a:extLst>
        </xdr:cNvPr>
        <xdr:cNvSpPr txBox="1"/>
      </xdr:nvSpPr>
      <xdr:spPr>
        <a:xfrm>
          <a:off x="2008506" y="1485504"/>
          <a:ext cx="323056" cy="227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F</a:t>
          </a:r>
          <a:r>
            <a:rPr kumimoji="1" lang="en-US" altLang="ja-JP" sz="1100" baseline="-25000"/>
            <a:t>2</a:t>
          </a:r>
          <a:endParaRPr kumimoji="1" lang="ja-JP" altLang="en-US" sz="1100" baseline="-25000"/>
        </a:p>
      </xdr:txBody>
    </xdr:sp>
    <xdr:clientData/>
  </xdr:twoCellAnchor>
  <xdr:twoCellAnchor>
    <xdr:from>
      <xdr:col>2</xdr:col>
      <xdr:colOff>600393</xdr:colOff>
      <xdr:row>5</xdr:row>
      <xdr:rowOff>186927</xdr:rowOff>
    </xdr:from>
    <xdr:to>
      <xdr:col>3</xdr:col>
      <xdr:colOff>264637</xdr:colOff>
      <xdr:row>6</xdr:row>
      <xdr:rowOff>185339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6CD3DE2E-800E-4CCD-8364-F3E131FF5687}"/>
            </a:ext>
          </a:extLst>
        </xdr:cNvPr>
        <xdr:cNvSpPr txBox="1"/>
      </xdr:nvSpPr>
      <xdr:spPr>
        <a:xfrm>
          <a:off x="1921193" y="1101327"/>
          <a:ext cx="324644" cy="227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F</a:t>
          </a:r>
          <a:r>
            <a:rPr kumimoji="1" lang="en-US" altLang="ja-JP" sz="1100" baseline="-25000"/>
            <a:t>1</a:t>
          </a:r>
          <a:endParaRPr kumimoji="1" lang="ja-JP" altLang="en-US" sz="1100" baseline="-25000"/>
        </a:p>
      </xdr:txBody>
    </xdr:sp>
    <xdr:clientData/>
  </xdr:twoCellAnchor>
  <xdr:twoCellAnchor>
    <xdr:from>
      <xdr:col>4</xdr:col>
      <xdr:colOff>83039</xdr:colOff>
      <xdr:row>13</xdr:row>
      <xdr:rowOff>122115</xdr:rowOff>
    </xdr:from>
    <xdr:to>
      <xdr:col>4</xdr:col>
      <xdr:colOff>263770</xdr:colOff>
      <xdr:row>15</xdr:row>
      <xdr:rowOff>14654</xdr:rowOff>
    </xdr:to>
    <xdr:cxnSp macro="">
      <xdr:nvCxnSpPr>
        <xdr:cNvPr id="39" name="直線矢印コネクタ 38">
          <a:extLst>
            <a:ext uri="{FF2B5EF4-FFF2-40B4-BE49-F238E27FC236}">
              <a16:creationId xmlns:a16="http://schemas.microsoft.com/office/drawing/2014/main" id="{BE9184E0-BB13-4072-98F4-2D9D392B2A44}"/>
            </a:ext>
          </a:extLst>
        </xdr:cNvPr>
        <xdr:cNvCxnSpPr/>
      </xdr:nvCxnSpPr>
      <xdr:spPr>
        <a:xfrm flipH="1" flipV="1">
          <a:off x="2724639" y="2865315"/>
          <a:ext cx="180731" cy="362439"/>
        </a:xfrm>
        <a:prstGeom prst="straightConnector1">
          <a:avLst/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74807</xdr:colOff>
      <xdr:row>14</xdr:row>
      <xdr:rowOff>209032</xdr:rowOff>
    </xdr:from>
    <xdr:to>
      <xdr:col>5</xdr:col>
      <xdr:colOff>161191</xdr:colOff>
      <xdr:row>15</xdr:row>
      <xdr:rowOff>166077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753BEE39-A11E-4DEB-BB18-5B93D144E642}"/>
            </a:ext>
          </a:extLst>
        </xdr:cNvPr>
        <xdr:cNvSpPr txBox="1"/>
      </xdr:nvSpPr>
      <xdr:spPr>
        <a:xfrm>
          <a:off x="2716407" y="3193532"/>
          <a:ext cx="746784" cy="1856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rgbClr val="00B050"/>
              </a:solidFill>
            </a:rPr>
            <a:t>支点</a:t>
          </a:r>
          <a:r>
            <a:rPr kumimoji="1" lang="en-US" altLang="ja-JP" sz="1100">
              <a:solidFill>
                <a:srgbClr val="00B050"/>
              </a:solidFill>
            </a:rPr>
            <a:t>A</a:t>
          </a:r>
          <a:endParaRPr kumimoji="1" lang="ja-JP" altLang="en-US" sz="1100" baseline="-25000">
            <a:solidFill>
              <a:srgbClr val="00B050"/>
            </a:solidFill>
          </a:endParaRPr>
        </a:p>
      </xdr:txBody>
    </xdr:sp>
    <xdr:clientData/>
  </xdr:twoCellAnchor>
  <xdr:oneCellAnchor>
    <xdr:from>
      <xdr:col>1</xdr:col>
      <xdr:colOff>296414</xdr:colOff>
      <xdr:row>19</xdr:row>
      <xdr:rowOff>65761</xdr:rowOff>
    </xdr:from>
    <xdr:ext cx="3009991" cy="23609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7" name="テキスト ボックス 46">
              <a:extLst>
                <a:ext uri="{FF2B5EF4-FFF2-40B4-BE49-F238E27FC236}">
                  <a16:creationId xmlns:a16="http://schemas.microsoft.com/office/drawing/2014/main" id="{9D76871D-2759-4220-95E8-ECCBA58AC316}"/>
                </a:ext>
              </a:extLst>
            </xdr:cNvPr>
            <xdr:cNvSpPr txBox="1"/>
          </xdr:nvSpPr>
          <xdr:spPr>
            <a:xfrm>
              <a:off x="956814" y="4193261"/>
              <a:ext cx="3009991" cy="2360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kumimoji="1" lang="en-US" altLang="ja-JP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𝑃𝐿</m:t>
                  </m:r>
                  <m:r>
                    <a:rPr kumimoji="1" lang="en-US" altLang="ja-JP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=</m:t>
                  </m:r>
                  <m:r>
                    <m:rPr>
                      <m:sty m:val="p"/>
                    </m:rPr>
                    <a:rPr kumimoji="1" lang="en-US" altLang="ja-JP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X</m:t>
                  </m:r>
                  <m:r>
                    <a:rPr kumimoji="1" lang="en-US" altLang="ja-JP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(</m:t>
                  </m:r>
                  <m:sSub>
                    <m:sSubPr>
                      <m:ctrlPr>
                        <a:rPr kumimoji="1" lang="en-US" altLang="ja-JP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sSubPr>
                    <m:e>
                      <m:r>
                        <a:rPr kumimoji="1" lang="en-US" altLang="ja-JP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𝐹</m:t>
                      </m:r>
                    </m:e>
                    <m:sub>
                      <m:r>
                        <a:rPr kumimoji="1" lang="en-US" altLang="ja-JP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</m:t>
                      </m:r>
                    </m:sub>
                  </m:sSub>
                  <m:sSub>
                    <m:sSubPr>
                      <m:ctrlPr>
                        <a:rPr kumimoji="1" lang="en-US" altLang="ja-JP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sSubPr>
                    <m:e>
                      <m:r>
                        <a:rPr kumimoji="1" lang="en-US" altLang="ja-JP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ℓ</m:t>
                      </m:r>
                    </m:e>
                    <m:sub>
                      <m:r>
                        <a:rPr kumimoji="1" lang="en-US" altLang="ja-JP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</m:t>
                      </m:r>
                    </m:sub>
                  </m:sSub>
                  <m:r>
                    <a:rPr kumimoji="1" lang="en-US" altLang="ja-JP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+</m:t>
                  </m:r>
                  <m:sSub>
                    <m:sSubPr>
                      <m:ctrlPr>
                        <a:rPr kumimoji="1" lang="en-US" altLang="ja-JP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sSubPr>
                    <m:e>
                      <m:r>
                        <a:rPr kumimoji="1" lang="en-US" altLang="ja-JP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𝐹</m:t>
                      </m:r>
                    </m:e>
                    <m:sub>
                      <m:r>
                        <a:rPr kumimoji="1" lang="en-US" altLang="ja-JP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2</m:t>
                      </m:r>
                    </m:sub>
                  </m:sSub>
                  <m:sSub>
                    <m:sSubPr>
                      <m:ctrlPr>
                        <a:rPr kumimoji="1" lang="en-US" altLang="ja-JP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sSubPr>
                    <m:e>
                      <m:r>
                        <a:rPr kumimoji="1" lang="en-US" altLang="ja-JP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ℓ</m:t>
                      </m:r>
                    </m:e>
                    <m:sub>
                      <m:r>
                        <a:rPr kumimoji="1" lang="en-US" altLang="ja-JP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2</m:t>
                      </m:r>
                    </m:sub>
                  </m:sSub>
                  <m:r>
                    <a:rPr kumimoji="1" lang="en-US" altLang="ja-JP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+</m:t>
                  </m:r>
                  <m:sSub>
                    <m:sSubPr>
                      <m:ctrlP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𝐹</m:t>
                      </m:r>
                    </m:e>
                    <m: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3</m:t>
                      </m:r>
                    </m:sub>
                  </m:sSub>
                  <m:sSub>
                    <m:sSubPr>
                      <m:ctrlP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ℓ</m:t>
                      </m:r>
                    </m:e>
                    <m: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3</m:t>
                      </m:r>
                    </m:sub>
                  </m:sSub>
                  <m:r>
                    <a:rPr kumimoji="1" lang="en-US" altLang="ja-JP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+</m:t>
                  </m:r>
                  <m:r>
                    <a:rPr kumimoji="1" lang="ja-JP" altLang="en-US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･･･</m:t>
                  </m:r>
                  <m:r>
                    <a:rPr kumimoji="1" lang="en-US" altLang="ja-JP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+</m:t>
                  </m:r>
                  <m:sSub>
                    <m:sSubPr>
                      <m:ctrlP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𝐹</m:t>
                      </m:r>
                    </m:e>
                    <m:sub>
                      <m:r>
                        <m:rPr>
                          <m:sty m:val="p"/>
                        </m:rP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Y</m:t>
                      </m:r>
                    </m:sub>
                  </m:sSub>
                  <m:sSub>
                    <m:sSubPr>
                      <m:ctrlP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ℓ</m:t>
                      </m:r>
                    </m:e>
                    <m:sub>
                      <m:r>
                        <m:rPr>
                          <m:sty m:val="p"/>
                        </m:rP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Y</m:t>
                      </m:r>
                    </m:sub>
                  </m:sSub>
                  <m:r>
                    <a:rPr kumimoji="1" lang="en-US" altLang="ja-JP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)</m:t>
                  </m:r>
                </m:oMath>
              </a14:m>
              <a:r>
                <a:rPr kumimoji="1" lang="ja-JP" altLang="en-US" sz="1100"/>
                <a:t>　　</a:t>
              </a:r>
              <a:r>
                <a:rPr kumimoji="1" lang="en-US" altLang="ja-JP" sz="1100"/>
                <a:t>(1)</a:t>
              </a:r>
              <a:endParaRPr kumimoji="1" lang="ja-JP" altLang="en-US" sz="1100"/>
            </a:p>
          </xdr:txBody>
        </xdr:sp>
      </mc:Choice>
      <mc:Fallback xmlns="">
        <xdr:sp macro="" textlink="">
          <xdr:nvSpPr>
            <xdr:cNvPr id="47" name="テキスト ボックス 46">
              <a:extLst>
                <a:ext uri="{FF2B5EF4-FFF2-40B4-BE49-F238E27FC236}">
                  <a16:creationId xmlns:a16="http://schemas.microsoft.com/office/drawing/2014/main" id="{9D76871D-2759-4220-95E8-ECCBA58AC316}"/>
                </a:ext>
              </a:extLst>
            </xdr:cNvPr>
            <xdr:cNvSpPr txBox="1"/>
          </xdr:nvSpPr>
          <xdr:spPr>
            <a:xfrm>
              <a:off x="956814" y="4193261"/>
              <a:ext cx="3009991" cy="2360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𝑃𝐿=X(𝐹_1 ℓ_1+𝐹_2 ℓ_2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+𝐹_3 ℓ_3+</a:t>
              </a:r>
              <a:r>
                <a:rPr kumimoji="1" lang="ja-JP" alt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･･･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+𝐹_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Y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ℓ_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Y)</a:t>
              </a:r>
              <a:r>
                <a:rPr kumimoji="1" lang="ja-JP" altLang="en-US" sz="1100"/>
                <a:t>　　</a:t>
              </a:r>
              <a:r>
                <a:rPr kumimoji="1" lang="en-US" altLang="ja-JP" sz="1100"/>
                <a:t>(1)</a:t>
              </a:r>
              <a:endParaRPr kumimoji="1" lang="ja-JP" altLang="en-US" sz="1100"/>
            </a:p>
          </xdr:txBody>
        </xdr:sp>
      </mc:Fallback>
    </mc:AlternateContent>
    <xdr:clientData/>
  </xdr:oneCellAnchor>
  <xdr:oneCellAnchor>
    <xdr:from>
      <xdr:col>1</xdr:col>
      <xdr:colOff>237798</xdr:colOff>
      <xdr:row>24</xdr:row>
      <xdr:rowOff>207414</xdr:rowOff>
    </xdr:from>
    <xdr:ext cx="1123950" cy="3487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8" name="テキスト ボックス 47">
              <a:extLst>
                <a:ext uri="{FF2B5EF4-FFF2-40B4-BE49-F238E27FC236}">
                  <a16:creationId xmlns:a16="http://schemas.microsoft.com/office/drawing/2014/main" id="{FDFDE961-8208-4002-B5F1-5BA939023A52}"/>
                </a:ext>
              </a:extLst>
            </xdr:cNvPr>
            <xdr:cNvSpPr txBox="1"/>
          </xdr:nvSpPr>
          <xdr:spPr>
            <a:xfrm>
              <a:off x="895889" y="5529869"/>
              <a:ext cx="1123950" cy="3487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kumimoji="1" lang="en-US" altLang="ja-JP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kumimoji="1" lang="en-US" altLang="ja-JP" sz="11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f>
                      <m:fPr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  <m:t>ℓ</m:t>
                            </m:r>
                          </m:e>
                          <m:sub>
                            <m: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  <m:t>ℓ</m:t>
                            </m:r>
                          </m:e>
                          <m:sub>
                            <m: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</m:den>
                    </m:f>
                    <m:r>
                      <a:rPr kumimoji="1" lang="en-US" altLang="ja-JP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⋯(2)</m:t>
                    </m:r>
                  </m:oMath>
                </m:oMathPara>
              </a14:m>
              <a:endParaRPr kumimoji="1" lang="en-US" altLang="ja-JP" sz="1100" b="0"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48" name="テキスト ボックス 47">
              <a:extLst>
                <a:ext uri="{FF2B5EF4-FFF2-40B4-BE49-F238E27FC236}">
                  <a16:creationId xmlns:a16="http://schemas.microsoft.com/office/drawing/2014/main" id="{FDFDE961-8208-4002-B5F1-5BA939023A52}"/>
                </a:ext>
              </a:extLst>
            </xdr:cNvPr>
            <xdr:cNvSpPr txBox="1"/>
          </xdr:nvSpPr>
          <xdr:spPr>
            <a:xfrm>
              <a:off x="895889" y="5529869"/>
              <a:ext cx="1123950" cy="3487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kumimoji="1" lang="en-US" altLang="ja-JP" sz="1100" b="0" i="0">
                  <a:latin typeface="Cambria Math" panose="02040503050406030204" pitchFamily="18" charset="0"/>
                </a:rPr>
                <a:t>𝐹_2=𝐹_1  ℓ_2/ℓ_1 </a:t>
              </a:r>
              <a:r>
                <a:rPr kumimoji="1" lang="en-US" altLang="ja-JP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⋯(2)</a:t>
              </a:r>
              <a:endParaRPr kumimoji="1" lang="en-US" altLang="ja-JP" sz="1100" b="0"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243660</xdr:colOff>
      <xdr:row>26</xdr:row>
      <xdr:rowOff>198622</xdr:rowOff>
    </xdr:from>
    <xdr:ext cx="1123950" cy="3487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9" name="テキスト ボックス 48">
              <a:extLst>
                <a:ext uri="{FF2B5EF4-FFF2-40B4-BE49-F238E27FC236}">
                  <a16:creationId xmlns:a16="http://schemas.microsoft.com/office/drawing/2014/main" id="{824F033B-0B7F-46CB-90A2-CF70F7906C9E}"/>
                </a:ext>
              </a:extLst>
            </xdr:cNvPr>
            <xdr:cNvSpPr txBox="1"/>
          </xdr:nvSpPr>
          <xdr:spPr>
            <a:xfrm>
              <a:off x="901751" y="5982895"/>
              <a:ext cx="1123950" cy="3487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kumimoji="1" lang="en-US" altLang="ja-JP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3</m:t>
                        </m:r>
                      </m:sub>
                    </m:sSub>
                    <m:r>
                      <a:rPr kumimoji="1" lang="en-US" altLang="ja-JP" sz="11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f>
                      <m:fPr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  <m:t>ℓ</m:t>
                            </m:r>
                          </m:e>
                          <m:sub>
                            <m: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  <m:t>3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  <m:t>ℓ</m:t>
                            </m:r>
                          </m:e>
                          <m:sub>
                            <m: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</m:den>
                    </m:f>
                    <m:r>
                      <a:rPr kumimoji="1" lang="en-US" altLang="ja-JP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⋯(3)</m:t>
                    </m:r>
                  </m:oMath>
                </m:oMathPara>
              </a14:m>
              <a:endParaRPr kumimoji="1" lang="en-US" altLang="ja-JP" sz="1100" b="0"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49" name="テキスト ボックス 48">
              <a:extLst>
                <a:ext uri="{FF2B5EF4-FFF2-40B4-BE49-F238E27FC236}">
                  <a16:creationId xmlns:a16="http://schemas.microsoft.com/office/drawing/2014/main" id="{824F033B-0B7F-46CB-90A2-CF70F7906C9E}"/>
                </a:ext>
              </a:extLst>
            </xdr:cNvPr>
            <xdr:cNvSpPr txBox="1"/>
          </xdr:nvSpPr>
          <xdr:spPr>
            <a:xfrm>
              <a:off x="901751" y="5982895"/>
              <a:ext cx="1123950" cy="3487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kumimoji="1" lang="en-US" altLang="ja-JP" sz="1100" b="0" i="0">
                  <a:latin typeface="Cambria Math" panose="02040503050406030204" pitchFamily="18" charset="0"/>
                </a:rPr>
                <a:t>𝐹_3=𝐹_1  ℓ_3/ℓ_1 </a:t>
              </a:r>
              <a:r>
                <a:rPr kumimoji="1" lang="en-US" altLang="ja-JP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⋯(3)</a:t>
              </a:r>
              <a:endParaRPr kumimoji="1" lang="en-US" altLang="ja-JP" sz="1100" b="0"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239752</xdr:colOff>
      <xdr:row>30</xdr:row>
      <xdr:rowOff>123400</xdr:rowOff>
    </xdr:from>
    <xdr:ext cx="1123950" cy="3487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0" name="テキスト ボックス 49">
              <a:extLst>
                <a:ext uri="{FF2B5EF4-FFF2-40B4-BE49-F238E27FC236}">
                  <a16:creationId xmlns:a16="http://schemas.microsoft.com/office/drawing/2014/main" id="{20BCE4A6-429F-476B-81B7-BEA6AC428B49}"/>
                </a:ext>
              </a:extLst>
            </xdr:cNvPr>
            <xdr:cNvSpPr txBox="1"/>
          </xdr:nvSpPr>
          <xdr:spPr>
            <a:xfrm>
              <a:off x="900152" y="6765500"/>
              <a:ext cx="1123950" cy="3487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kumimoji="1" lang="en-US" altLang="ja-JP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m:rPr>
                            <m:sty m:val="p"/>
                          </m:rP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Y</m:t>
                        </m:r>
                      </m:sub>
                    </m:sSub>
                    <m:r>
                      <a:rPr kumimoji="1" lang="en-US" altLang="ja-JP" sz="11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f>
                      <m:fPr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  <m:t>ℓ</m:t>
                            </m:r>
                          </m:e>
                          <m:sub>
                            <m:r>
                              <m:rPr>
                                <m:sty m:val="p"/>
                              </m:rP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  <m:t>Y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  <m:t>ℓ</m:t>
                            </m:r>
                          </m:e>
                          <m:sub>
                            <m: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</m:den>
                    </m:f>
                    <m:r>
                      <a:rPr kumimoji="1" lang="en-US" altLang="ja-JP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⋯(</m:t>
                    </m:r>
                    <m:r>
                      <a:rPr kumimoji="1" lang="en-US" altLang="ja-JP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𝑌</m:t>
                    </m:r>
                    <m:r>
                      <a:rPr kumimoji="1" lang="en-US" altLang="ja-JP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kumimoji="1" lang="en-US" altLang="ja-JP" sz="1100" b="0"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50" name="テキスト ボックス 49">
              <a:extLst>
                <a:ext uri="{FF2B5EF4-FFF2-40B4-BE49-F238E27FC236}">
                  <a16:creationId xmlns:a16="http://schemas.microsoft.com/office/drawing/2014/main" id="{20BCE4A6-429F-476B-81B7-BEA6AC428B49}"/>
                </a:ext>
              </a:extLst>
            </xdr:cNvPr>
            <xdr:cNvSpPr txBox="1"/>
          </xdr:nvSpPr>
          <xdr:spPr>
            <a:xfrm>
              <a:off x="900152" y="6765500"/>
              <a:ext cx="1123950" cy="3487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kumimoji="1" lang="en-US" altLang="ja-JP" sz="1100" b="0" i="0">
                  <a:latin typeface="Cambria Math" panose="02040503050406030204" pitchFamily="18" charset="0"/>
                </a:rPr>
                <a:t>𝐹_Y=𝐹_1  ℓ_Y/ℓ_1 </a:t>
              </a:r>
              <a:r>
                <a:rPr kumimoji="1" lang="en-US" altLang="ja-JP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⋯(𝑌)</a:t>
              </a:r>
              <a:endParaRPr kumimoji="1" lang="en-US" altLang="ja-JP" sz="1100" b="0"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twoCellAnchor>
    <xdr:from>
      <xdr:col>0</xdr:col>
      <xdr:colOff>583083</xdr:colOff>
      <xdr:row>33</xdr:row>
      <xdr:rowOff>137258</xdr:rowOff>
    </xdr:from>
    <xdr:to>
      <xdr:col>5</xdr:col>
      <xdr:colOff>636813</xdr:colOff>
      <xdr:row>35</xdr:row>
      <xdr:rowOff>10558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37FEB104-B0F1-4538-B468-E72B8C13DDF6}"/>
            </a:ext>
          </a:extLst>
        </xdr:cNvPr>
        <xdr:cNvSpPr txBox="1"/>
      </xdr:nvSpPr>
      <xdr:spPr>
        <a:xfrm>
          <a:off x="583083" y="7465158"/>
          <a:ext cx="3355730" cy="33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(1)</a:t>
          </a:r>
          <a:r>
            <a:rPr kumimoji="1" lang="ja-JP" altLang="en-US" sz="1100"/>
            <a:t>式に</a:t>
          </a:r>
          <a:r>
            <a:rPr kumimoji="1" lang="en-US" altLang="ja-JP" sz="1100"/>
            <a:t>(2)</a:t>
          </a:r>
          <a:r>
            <a:rPr kumimoji="1" lang="ja-JP" altLang="en-US" sz="1100"/>
            <a:t>～</a:t>
          </a:r>
          <a:r>
            <a:rPr kumimoji="1" lang="en-US" altLang="ja-JP" sz="1100"/>
            <a:t>(Y)</a:t>
          </a:r>
          <a:r>
            <a:rPr kumimoji="1" lang="ja-JP" altLang="en-US" sz="1100"/>
            <a:t>式を代入し</a:t>
          </a:r>
          <a:r>
            <a:rPr kumimoji="1" lang="en-US" altLang="ja-JP" sz="1100"/>
            <a:t>F</a:t>
          </a:r>
          <a:r>
            <a:rPr kumimoji="1" lang="en-US" altLang="ja-JP" sz="1100" baseline="-25000"/>
            <a:t>1</a:t>
          </a:r>
          <a:r>
            <a:rPr kumimoji="1" lang="ja-JP" altLang="en-US" sz="1100"/>
            <a:t>についての式にする。</a:t>
          </a:r>
        </a:p>
      </xdr:txBody>
    </xdr:sp>
    <xdr:clientData/>
  </xdr:twoCellAnchor>
  <xdr:twoCellAnchor>
    <xdr:from>
      <xdr:col>0</xdr:col>
      <xdr:colOff>554182</xdr:colOff>
      <xdr:row>17</xdr:row>
      <xdr:rowOff>161636</xdr:rowOff>
    </xdr:from>
    <xdr:to>
      <xdr:col>5</xdr:col>
      <xdr:colOff>607912</xdr:colOff>
      <xdr:row>19</xdr:row>
      <xdr:rowOff>37429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8A412B17-9098-4A12-BB68-54A23ECA4252}"/>
            </a:ext>
          </a:extLst>
        </xdr:cNvPr>
        <xdr:cNvSpPr txBox="1"/>
      </xdr:nvSpPr>
      <xdr:spPr>
        <a:xfrm>
          <a:off x="554182" y="3867727"/>
          <a:ext cx="3344185" cy="3376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モーメントの釣り合いから</a:t>
          </a:r>
        </a:p>
      </xdr:txBody>
    </xdr:sp>
    <xdr:clientData/>
  </xdr:twoCellAnchor>
  <xdr:twoCellAnchor>
    <xdr:from>
      <xdr:col>0</xdr:col>
      <xdr:colOff>555857</xdr:colOff>
      <xdr:row>21</xdr:row>
      <xdr:rowOff>227426</xdr:rowOff>
    </xdr:from>
    <xdr:to>
      <xdr:col>5</xdr:col>
      <xdr:colOff>511336</xdr:colOff>
      <xdr:row>25</xdr:row>
      <xdr:rowOff>21101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EF9DF5C4-85A9-4D70-91C9-D46B94047E4B}"/>
            </a:ext>
          </a:extLst>
        </xdr:cNvPr>
        <xdr:cNvSpPr txBox="1"/>
      </xdr:nvSpPr>
      <xdr:spPr>
        <a:xfrm>
          <a:off x="555857" y="4857153"/>
          <a:ext cx="3245934" cy="717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各ボルトに作用する荷重</a:t>
          </a:r>
          <a:r>
            <a:rPr kumimoji="1" lang="en-US" altLang="ja-JP" sz="1100"/>
            <a:t>(F2</a:t>
          </a:r>
          <a:r>
            <a:rPr kumimoji="1" lang="ja-JP" altLang="en-US" sz="1100"/>
            <a:t>～</a:t>
          </a:r>
          <a:r>
            <a:rPr kumimoji="1" lang="en-US" altLang="ja-JP" sz="1100"/>
            <a:t>F4)</a:t>
          </a:r>
          <a:r>
            <a:rPr kumimoji="1" lang="ja-JP" altLang="en-US" sz="1100"/>
            <a:t>は</a:t>
          </a:r>
          <a:endParaRPr kumimoji="1" lang="en-US" altLang="ja-JP" sz="1100"/>
        </a:p>
        <a:p>
          <a:r>
            <a:rPr kumimoji="1" lang="ja-JP" altLang="en-US" sz="1100"/>
            <a:t>支点</a:t>
          </a:r>
          <a:r>
            <a:rPr kumimoji="1" lang="en-US" altLang="ja-JP" sz="1100"/>
            <a:t>A</a:t>
          </a:r>
          <a:r>
            <a:rPr kumimoji="1" lang="ja-JP" altLang="en-US" sz="1100"/>
            <a:t>からの距離に比例すると仮定する。</a:t>
          </a:r>
        </a:p>
      </xdr:txBody>
    </xdr:sp>
    <xdr:clientData/>
  </xdr:twoCellAnchor>
  <xdr:oneCellAnchor>
    <xdr:from>
      <xdr:col>1</xdr:col>
      <xdr:colOff>293078</xdr:colOff>
      <xdr:row>35</xdr:row>
      <xdr:rowOff>59233</xdr:rowOff>
    </xdr:from>
    <xdr:ext cx="3113095" cy="3487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4" name="テキスト ボックス 53">
              <a:extLst>
                <a:ext uri="{FF2B5EF4-FFF2-40B4-BE49-F238E27FC236}">
                  <a16:creationId xmlns:a16="http://schemas.microsoft.com/office/drawing/2014/main" id="{1D350ED8-FA0A-4171-BDA5-248564BBA7B4}"/>
                </a:ext>
              </a:extLst>
            </xdr:cNvPr>
            <xdr:cNvSpPr txBox="1"/>
          </xdr:nvSpPr>
          <xdr:spPr>
            <a:xfrm>
              <a:off x="953478" y="7844333"/>
              <a:ext cx="3113095" cy="3487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1" lang="en-US" altLang="ja-JP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𝑃𝐿</m:t>
                    </m:r>
                    <m:r>
                      <a:rPr kumimoji="1" lang="en-US" altLang="ja-JP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=2(</m:t>
                    </m:r>
                    <m:sSub>
                      <m:sSubPr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kumimoji="1" lang="en-US" altLang="ja-JP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kumimoji="1" lang="en-US" altLang="ja-JP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</m:t>
                        </m:r>
                      </m:sub>
                    </m:sSub>
                    <m:sSub>
                      <m:sSubPr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kumimoji="1" lang="en-US" altLang="ja-JP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ℓ</m:t>
                        </m:r>
                      </m:e>
                      <m:sub>
                        <m:r>
                          <a:rPr kumimoji="1" lang="en-US" altLang="ja-JP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kumimoji="1" lang="en-US" altLang="ja-JP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+</m:t>
                    </m:r>
                    <m:sSub>
                      <m:sSubPr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𝐹</m:t>
                        </m:r>
                      </m:e>
                      <m:sub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f>
                      <m:fPr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ℓ</m:t>
                            </m:r>
                          </m:e>
                          <m:sub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ℓ</m:t>
                            </m:r>
                          </m:e>
                          <m:sub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den>
                    </m:f>
                    <m:sSub>
                      <m:sSubPr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kumimoji="1" lang="en-US" altLang="ja-JP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ℓ</m:t>
                        </m:r>
                      </m:e>
                      <m:sub>
                        <m:r>
                          <a:rPr kumimoji="1" lang="en-US" altLang="ja-JP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sSub>
                      <m:sSubPr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𝐹</m:t>
                        </m:r>
                      </m:e>
                      <m:sub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f>
                      <m:fPr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ℓ</m:t>
                            </m:r>
                          </m:e>
                          <m:sub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ℓ</m:t>
                            </m:r>
                          </m:e>
                          <m:sub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den>
                    </m:f>
                    <m:sSub>
                      <m:sSubPr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ℓ</m:t>
                        </m:r>
                      </m:e>
                      <m:sub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3</m:t>
                        </m:r>
                      </m:sub>
                    </m:sSub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r>
                      <a:rPr kumimoji="1" lang="ja-JP" alt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･･･</m:t>
                    </m:r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sSub>
                      <m:sSubPr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𝐹</m:t>
                        </m:r>
                      </m:e>
                      <m:sub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f>
                      <m:fPr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ℓ</m:t>
                            </m:r>
                          </m:e>
                          <m:sub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𝑌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ℓ</m:t>
                            </m:r>
                          </m:e>
                          <m:sub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den>
                    </m:f>
                    <m:sSub>
                      <m:sSubPr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ℓ</m:t>
                        </m:r>
                      </m:e>
                      <m:sub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𝑌</m:t>
                        </m:r>
                      </m:sub>
                    </m:sSub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)</m:t>
                    </m:r>
                  </m:oMath>
                </m:oMathPara>
              </a14:m>
              <a:endParaRPr kumimoji="1" lang="ja-JP" altLang="en-US" sz="1100"/>
            </a:p>
          </xdr:txBody>
        </xdr:sp>
      </mc:Choice>
      <mc:Fallback xmlns="">
        <xdr:sp macro="" textlink="">
          <xdr:nvSpPr>
            <xdr:cNvPr id="54" name="テキスト ボックス 53">
              <a:extLst>
                <a:ext uri="{FF2B5EF4-FFF2-40B4-BE49-F238E27FC236}">
                  <a16:creationId xmlns:a16="http://schemas.microsoft.com/office/drawing/2014/main" id="{1D350ED8-FA0A-4171-BDA5-248564BBA7B4}"/>
                </a:ext>
              </a:extLst>
            </xdr:cNvPr>
            <xdr:cNvSpPr txBox="1"/>
          </xdr:nvSpPr>
          <xdr:spPr>
            <a:xfrm>
              <a:off x="953478" y="7844333"/>
              <a:ext cx="3113095" cy="3487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𝑃𝐿=2(𝐹_1 ℓ_1+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𝐹_1  ℓ_2/ℓ_1 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 </a:t>
              </a:r>
              <a:r>
                <a:rPr kumimoji="1" lang="en-US" altLang="ja-JP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ℓ_2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+𝐹_1  ℓ_3/ℓ_1  ℓ_3+</a:t>
              </a:r>
              <a:r>
                <a:rPr kumimoji="1" lang="ja-JP" alt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･･･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+𝐹_1  ℓ_𝑌/ℓ_1  ℓ_𝑌)</a:t>
              </a:r>
              <a:endParaRPr kumimoji="1" lang="ja-JP" altLang="en-US" sz="1100"/>
            </a:p>
          </xdr:txBody>
        </xdr:sp>
      </mc:Fallback>
    </mc:AlternateContent>
    <xdr:clientData/>
  </xdr:oneCellAnchor>
  <xdr:oneCellAnchor>
    <xdr:from>
      <xdr:col>1</xdr:col>
      <xdr:colOff>354347</xdr:colOff>
      <xdr:row>37</xdr:row>
      <xdr:rowOff>138130</xdr:rowOff>
    </xdr:from>
    <xdr:ext cx="2209772" cy="51937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6" name="テキスト ボックス 55">
              <a:extLst>
                <a:ext uri="{FF2B5EF4-FFF2-40B4-BE49-F238E27FC236}">
                  <a16:creationId xmlns:a16="http://schemas.microsoft.com/office/drawing/2014/main" id="{DDD6C897-BE9D-4A7A-89CC-639B9CEDE181}"/>
                </a:ext>
              </a:extLst>
            </xdr:cNvPr>
            <xdr:cNvSpPr txBox="1"/>
          </xdr:nvSpPr>
          <xdr:spPr>
            <a:xfrm>
              <a:off x="1014747" y="8678880"/>
              <a:ext cx="2209772" cy="51937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𝐹</m:t>
                        </m:r>
                      </m:e>
                      <m:sub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kumimoji="1" lang="en-US" altLang="ja-JP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kumimoji="1" lang="en-US" altLang="ja-JP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𝑃𝐿</m:t>
                        </m:r>
                      </m:num>
                      <m:den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2(</m:t>
                        </m:r>
                        <m:sSub>
                          <m:sSubPr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ℓ</m:t>
                            </m:r>
                          </m:e>
                          <m:sub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f>
                          <m:fPr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sSup>
                              <m:sSupPr>
                                <m:ctrlP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pPr>
                              <m:e>
                                <m:sSub>
                                  <m:sSubPr>
                                    <m:ctrlPr>
                                      <a:rPr kumimoji="1" lang="en-US" altLang="ja-JP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kumimoji="1" lang="en-US" altLang="ja-JP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ℓ</m:t>
                                    </m:r>
                                  </m:e>
                                  <m:sub>
                                    <m:r>
                                      <a:rPr kumimoji="1" lang="en-US" altLang="ja-JP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2</m:t>
                                    </m:r>
                                  </m:sub>
                                </m:sSub>
                              </m:e>
                              <m:sup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p>
                            </m:sSup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+</m:t>
                            </m:r>
                            <m:sSup>
                              <m:sSupPr>
                                <m:ctrlP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pPr>
                              <m:e>
                                <m:sSub>
                                  <m:sSubPr>
                                    <m:ctrlPr>
                                      <a:rPr kumimoji="1" lang="en-US" altLang="ja-JP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kumimoji="1" lang="en-US" altLang="ja-JP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ℓ</m:t>
                                    </m:r>
                                  </m:e>
                                  <m:sub>
                                    <m:r>
                                      <a:rPr kumimoji="1" lang="en-US" altLang="ja-JP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3</m:t>
                                    </m:r>
                                  </m:sub>
                                </m:sSub>
                              </m:e>
                              <m:sup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p>
                            </m:sSup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+</m:t>
                            </m:r>
                            <m:r>
                              <a:rPr kumimoji="1" lang="ja-JP" alt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･･･</m:t>
                            </m:r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+</m:t>
                            </m:r>
                            <m:sSup>
                              <m:sSupPr>
                                <m:ctrlP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pPr>
                              <m:e>
                                <m:sSub>
                                  <m:sSubPr>
                                    <m:ctrlPr>
                                      <a:rPr kumimoji="1" lang="en-US" altLang="ja-JP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kumimoji="1" lang="en-US" altLang="ja-JP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ℓ</m:t>
                                    </m:r>
                                  </m:e>
                                  <m:sub>
                                    <m:r>
                                      <a:rPr kumimoji="1" lang="en-US" altLang="ja-JP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𝑌</m:t>
                                    </m:r>
                                  </m:sub>
                                </m:sSub>
                              </m:e>
                              <m:sup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p>
                            </m:sSup>
                          </m:num>
                          <m:den>
                            <m:sSub>
                              <m:sSubPr>
                                <m:ctrlP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ℓ</m:t>
                                </m:r>
                              </m:e>
                              <m: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1</m:t>
                                </m:r>
                              </m:sub>
                            </m:sSub>
                          </m:den>
                        </m:f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</m:den>
                    </m:f>
                  </m:oMath>
                </m:oMathPara>
              </a14:m>
              <a:endParaRPr kumimoji="1" lang="ja-JP" altLang="en-US" sz="1100"/>
            </a:p>
          </xdr:txBody>
        </xdr:sp>
      </mc:Choice>
      <mc:Fallback>
        <xdr:sp macro="" textlink="">
          <xdr:nvSpPr>
            <xdr:cNvPr id="56" name="テキスト ボックス 55">
              <a:extLst>
                <a:ext uri="{FF2B5EF4-FFF2-40B4-BE49-F238E27FC236}">
                  <a16:creationId xmlns:a16="http://schemas.microsoft.com/office/drawing/2014/main" id="{DDD6C897-BE9D-4A7A-89CC-639B9CEDE181}"/>
                </a:ext>
              </a:extLst>
            </xdr:cNvPr>
            <xdr:cNvSpPr txBox="1"/>
          </xdr:nvSpPr>
          <xdr:spPr>
            <a:xfrm>
              <a:off x="1014747" y="8678880"/>
              <a:ext cx="2209772" cy="51937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𝐹_1</a:t>
              </a:r>
              <a:r>
                <a:rPr kumimoji="1" lang="en-US" altLang="ja-JP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=𝑃𝐿/(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2(ℓ_1+(〖ℓ_2〗^2+〖ℓ_3〗^2+</a:t>
              </a:r>
              <a:r>
                <a:rPr kumimoji="1" lang="ja-JP" alt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･･･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+〖ℓ_𝑌〗^2)/ℓ_1 )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)</a:t>
              </a:r>
              <a:endParaRPr kumimoji="1" lang="ja-JP" altLang="en-US" sz="1100"/>
            </a:p>
          </xdr:txBody>
        </xdr:sp>
      </mc:Fallback>
    </mc:AlternateContent>
    <xdr:clientData/>
  </xdr:oneCellAnchor>
  <xdr:twoCellAnchor>
    <xdr:from>
      <xdr:col>2</xdr:col>
      <xdr:colOff>148751</xdr:colOff>
      <xdr:row>20</xdr:row>
      <xdr:rowOff>80051</xdr:rowOff>
    </xdr:from>
    <xdr:to>
      <xdr:col>3</xdr:col>
      <xdr:colOff>342921</xdr:colOff>
      <xdr:row>21</xdr:row>
      <xdr:rowOff>186146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3E249029-EC47-46D0-ADCE-A89D2A9BD4B6}"/>
            </a:ext>
          </a:extLst>
        </xdr:cNvPr>
        <xdr:cNvSpPr txBox="1"/>
      </xdr:nvSpPr>
      <xdr:spPr>
        <a:xfrm>
          <a:off x="1464933" y="4478869"/>
          <a:ext cx="852261" cy="3370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800"/>
            <a:t>X:</a:t>
          </a:r>
          <a:r>
            <a:rPr kumimoji="1" lang="ja-JP" altLang="en-US" sz="800"/>
            <a:t>ボルト列数</a:t>
          </a:r>
        </a:p>
      </xdr:txBody>
    </xdr:sp>
    <xdr:clientData/>
  </xdr:twoCellAnchor>
  <xdr:twoCellAnchor>
    <xdr:from>
      <xdr:col>2</xdr:col>
      <xdr:colOff>4697</xdr:colOff>
      <xdr:row>20</xdr:row>
      <xdr:rowOff>31143</xdr:rowOff>
    </xdr:from>
    <xdr:to>
      <xdr:col>2</xdr:col>
      <xdr:colOff>148751</xdr:colOff>
      <xdr:row>21</xdr:row>
      <xdr:rowOff>19706</xdr:rowOff>
    </xdr:to>
    <xdr:cxnSp macro="">
      <xdr:nvCxnSpPr>
        <xdr:cNvPr id="59" name="コネクタ: カギ線 58">
          <a:extLst>
            <a:ext uri="{FF2B5EF4-FFF2-40B4-BE49-F238E27FC236}">
              <a16:creationId xmlns:a16="http://schemas.microsoft.com/office/drawing/2014/main" id="{10694A65-4939-4DEF-90B1-0A1FBCA9C0B2}"/>
            </a:ext>
          </a:extLst>
        </xdr:cNvPr>
        <xdr:cNvCxnSpPr>
          <a:stCxn id="58" idx="1"/>
        </xdr:cNvCxnSpPr>
      </xdr:nvCxnSpPr>
      <xdr:spPr>
        <a:xfrm rot="10800000">
          <a:off x="1320879" y="4429961"/>
          <a:ext cx="144054" cy="219472"/>
        </a:xfrm>
        <a:prstGeom prst="bentConnector2">
          <a:avLst/>
        </a:prstGeom>
        <a:ln>
          <a:prstDash val="sysDash"/>
          <a:headEnd type="none" w="med" len="med"/>
          <a:tailEnd type="arrow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117764</xdr:colOff>
      <xdr:row>16</xdr:row>
      <xdr:rowOff>94672</xdr:rowOff>
    </xdr:from>
    <xdr:to>
      <xdr:col>5</xdr:col>
      <xdr:colOff>171494</xdr:colOff>
      <xdr:row>17</xdr:row>
      <xdr:rowOff>201374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9BAC16F2-F30F-4419-BE3A-FB83AF09F848}"/>
            </a:ext>
          </a:extLst>
        </xdr:cNvPr>
        <xdr:cNvSpPr txBox="1"/>
      </xdr:nvSpPr>
      <xdr:spPr>
        <a:xfrm>
          <a:off x="117764" y="3569854"/>
          <a:ext cx="3344185" cy="3376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＜計算根拠＞</a:t>
          </a:r>
        </a:p>
      </xdr:txBody>
    </xdr:sp>
    <xdr:clientData/>
  </xdr:twoCellAnchor>
  <xdr:twoCellAnchor>
    <xdr:from>
      <xdr:col>5</xdr:col>
      <xdr:colOff>93332</xdr:colOff>
      <xdr:row>20</xdr:row>
      <xdr:rowOff>133351</xdr:rowOff>
    </xdr:from>
    <xdr:to>
      <xdr:col>6</xdr:col>
      <xdr:colOff>374649</xdr:colOff>
      <xdr:row>22</xdr:row>
      <xdr:rowOff>12965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E0FEB048-7906-4B32-836C-C25F21F828AC}"/>
            </a:ext>
          </a:extLst>
        </xdr:cNvPr>
        <xdr:cNvSpPr txBox="1"/>
      </xdr:nvSpPr>
      <xdr:spPr>
        <a:xfrm>
          <a:off x="3395332" y="4489451"/>
          <a:ext cx="941717" cy="3368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800"/>
            <a:t>Y:</a:t>
          </a:r>
          <a:r>
            <a:rPr kumimoji="1" lang="ja-JP" altLang="en-US" sz="800"/>
            <a:t>ボルト縦本数</a:t>
          </a:r>
        </a:p>
      </xdr:txBody>
    </xdr:sp>
    <xdr:clientData/>
  </xdr:twoCellAnchor>
  <xdr:twoCellAnchor>
    <xdr:from>
      <xdr:col>4</xdr:col>
      <xdr:colOff>609682</xdr:colOff>
      <xdr:row>20</xdr:row>
      <xdr:rowOff>86562</xdr:rowOff>
    </xdr:from>
    <xdr:to>
      <xdr:col>5</xdr:col>
      <xdr:colOff>93333</xdr:colOff>
      <xdr:row>21</xdr:row>
      <xdr:rowOff>73158</xdr:rowOff>
    </xdr:to>
    <xdr:cxnSp macro="">
      <xdr:nvCxnSpPr>
        <xdr:cNvPr id="62" name="コネクタ: カギ線 61">
          <a:extLst>
            <a:ext uri="{FF2B5EF4-FFF2-40B4-BE49-F238E27FC236}">
              <a16:creationId xmlns:a16="http://schemas.microsoft.com/office/drawing/2014/main" id="{A572F5E0-5DB0-4302-B4B8-296DBE1C34BD}"/>
            </a:ext>
          </a:extLst>
        </xdr:cNvPr>
        <xdr:cNvCxnSpPr>
          <a:stCxn id="61" idx="1"/>
        </xdr:cNvCxnSpPr>
      </xdr:nvCxnSpPr>
      <xdr:spPr>
        <a:xfrm rot="10800000">
          <a:off x="3251282" y="4442662"/>
          <a:ext cx="144051" cy="215196"/>
        </a:xfrm>
        <a:prstGeom prst="bentConnector2">
          <a:avLst/>
        </a:prstGeom>
        <a:ln>
          <a:prstDash val="sysDash"/>
          <a:headEnd type="none" w="med" len="med"/>
          <a:tailEnd type="arrow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514350</xdr:colOff>
      <xdr:row>28</xdr:row>
      <xdr:rowOff>95250</xdr:rowOff>
    </xdr:from>
    <xdr:to>
      <xdr:col>2</xdr:col>
      <xdr:colOff>273050</xdr:colOff>
      <xdr:row>30</xdr:row>
      <xdr:rowOff>215900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25347924-48DB-6A54-DA37-EFF3C2CB1446}"/>
            </a:ext>
          </a:extLst>
        </xdr:cNvPr>
        <xdr:cNvSpPr txBox="1"/>
      </xdr:nvSpPr>
      <xdr:spPr>
        <a:xfrm>
          <a:off x="1174750" y="6280150"/>
          <a:ext cx="419100" cy="577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/>
            <a:t>･･･</a:t>
          </a:r>
        </a:p>
      </xdr:txBody>
    </xdr:sp>
    <xdr:clientData/>
  </xdr:twoCellAnchor>
  <xdr:twoCellAnchor>
    <xdr:from>
      <xdr:col>4</xdr:col>
      <xdr:colOff>177800</xdr:colOff>
      <xdr:row>9</xdr:row>
      <xdr:rowOff>133350</xdr:rowOff>
    </xdr:from>
    <xdr:to>
      <xdr:col>4</xdr:col>
      <xdr:colOff>596900</xdr:colOff>
      <xdr:row>12</xdr:row>
      <xdr:rowOff>25400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FDF85FF2-0E4B-4B84-B4F5-6DC4944A5BDE}"/>
            </a:ext>
          </a:extLst>
        </xdr:cNvPr>
        <xdr:cNvSpPr txBox="1"/>
      </xdr:nvSpPr>
      <xdr:spPr>
        <a:xfrm>
          <a:off x="2819400" y="1962150"/>
          <a:ext cx="419100" cy="577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/>
            <a:t>･･･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1F27D-0BA5-485A-8D74-8AEB06E51F90}">
  <dimension ref="A1:L14"/>
  <sheetViews>
    <sheetView showGridLines="0" tabSelected="1" zoomScaleNormal="100" workbookViewId="0"/>
  </sheetViews>
  <sheetFormatPr defaultRowHeight="18" x14ac:dyDescent="0.55000000000000004"/>
  <cols>
    <col min="8" max="8" width="13.58203125" bestFit="1" customWidth="1"/>
    <col min="10" max="10" width="4.33203125" bestFit="1" customWidth="1"/>
  </cols>
  <sheetData>
    <row r="1" spans="1:12" ht="22.5" x14ac:dyDescent="0.55000000000000004">
      <c r="A1" s="10" t="s">
        <v>14</v>
      </c>
      <c r="L1" t="s">
        <v>15</v>
      </c>
    </row>
    <row r="2" spans="1:12" x14ac:dyDescent="0.55000000000000004">
      <c r="I2" s="1" t="s">
        <v>16</v>
      </c>
      <c r="J2" s="1"/>
    </row>
    <row r="3" spans="1:12" ht="18.5" thickBot="1" x14ac:dyDescent="0.6"/>
    <row r="4" spans="1:12" x14ac:dyDescent="0.55000000000000004">
      <c r="H4" s="4" t="s">
        <v>0</v>
      </c>
      <c r="I4" s="11"/>
      <c r="J4" s="7" t="s">
        <v>1</v>
      </c>
    </row>
    <row r="5" spans="1:12" x14ac:dyDescent="0.55000000000000004">
      <c r="H5" s="5" t="s">
        <v>3</v>
      </c>
      <c r="I5" s="12"/>
      <c r="J5" s="8" t="s">
        <v>4</v>
      </c>
    </row>
    <row r="6" spans="1:12" x14ac:dyDescent="0.55000000000000004">
      <c r="H6" s="5" t="s">
        <v>6</v>
      </c>
      <c r="I6" s="12"/>
      <c r="J6" s="8" t="s">
        <v>5</v>
      </c>
      <c r="K6" s="2" t="s">
        <v>13</v>
      </c>
    </row>
    <row r="7" spans="1:12" x14ac:dyDescent="0.55000000000000004">
      <c r="H7" s="5" t="s">
        <v>12</v>
      </c>
      <c r="I7" s="12">
        <v>2</v>
      </c>
      <c r="J7" s="8" t="s">
        <v>7</v>
      </c>
      <c r="K7" s="2" t="s">
        <v>10</v>
      </c>
    </row>
    <row r="8" spans="1:12" x14ac:dyDescent="0.55000000000000004">
      <c r="H8" s="5" t="s">
        <v>8</v>
      </c>
      <c r="I8" s="12"/>
      <c r="J8" s="8" t="s">
        <v>4</v>
      </c>
      <c r="K8" s="2" t="s">
        <v>11</v>
      </c>
    </row>
    <row r="9" spans="1:12" x14ac:dyDescent="0.55000000000000004">
      <c r="H9" s="5" t="str">
        <f>IF($I$7&gt;=2,"距離ℓ2","")</f>
        <v>距離ℓ2</v>
      </c>
      <c r="I9" s="12"/>
      <c r="J9" s="8" t="str">
        <f>IF(H9="","","mm")</f>
        <v>mm</v>
      </c>
    </row>
    <row r="10" spans="1:12" x14ac:dyDescent="0.55000000000000004">
      <c r="H10" s="5" t="str">
        <f>IF($I$7&gt;=3,"距離ℓ3","")</f>
        <v/>
      </c>
      <c r="I10" s="13"/>
      <c r="J10" s="8" t="str">
        <f>IF(H10="","","mm")</f>
        <v/>
      </c>
    </row>
    <row r="11" spans="1:12" x14ac:dyDescent="0.55000000000000004">
      <c r="H11" s="5" t="str">
        <f>IF($I$7&gt;=4,"距離ℓ4","")</f>
        <v/>
      </c>
      <c r="I11" s="13"/>
      <c r="J11" s="8" t="str">
        <f t="shared" ref="J11:J13" si="0">IF(H11="","","mm")</f>
        <v/>
      </c>
    </row>
    <row r="12" spans="1:12" x14ac:dyDescent="0.55000000000000004">
      <c r="H12" s="5" t="str">
        <f>IF($I$7&gt;=5,"距離ℓ5","")</f>
        <v/>
      </c>
      <c r="I12" s="13"/>
      <c r="J12" s="8" t="str">
        <f t="shared" si="0"/>
        <v/>
      </c>
    </row>
    <row r="13" spans="1:12" x14ac:dyDescent="0.55000000000000004">
      <c r="H13" s="5" t="str">
        <f>IF($I$7&gt;=6,"距離ℓ6","")</f>
        <v/>
      </c>
      <c r="I13" s="13"/>
      <c r="J13" s="8" t="str">
        <f t="shared" si="0"/>
        <v/>
      </c>
    </row>
    <row r="14" spans="1:12" ht="19.5" thickBot="1" x14ac:dyDescent="0.6">
      <c r="H14" s="6" t="s">
        <v>9</v>
      </c>
      <c r="I14" s="3" t="e">
        <f>(I4*9.8*I5/1000)/(I6*((I8+(I9^2+I10^2+I11^2+I12^2+I13^2)/I8)/1000))</f>
        <v>#DIV/0!</v>
      </c>
      <c r="J14" s="9" t="s">
        <v>2</v>
      </c>
    </row>
  </sheetData>
  <sheetProtection sheet="1" objects="1" scenarios="1"/>
  <phoneticPr fontId="1"/>
  <conditionalFormatting sqref="I9:I13">
    <cfRule type="expression" dxfId="0" priority="1">
      <formula>$H9&lt;&gt;""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片持ち梁用ボルトにかかる荷重計算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しんめ</dc:creator>
  <cp:lastModifiedBy>しんめエンジニアリング</cp:lastModifiedBy>
  <dcterms:created xsi:type="dcterms:W3CDTF">2022-05-08T00:10:08Z</dcterms:created>
  <dcterms:modified xsi:type="dcterms:W3CDTF">2022-06-16T01:15:38Z</dcterms:modified>
</cp:coreProperties>
</file>